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5440" windowHeight="15990" tabRatio="557"/>
  </bookViews>
  <sheets>
    <sheet name="TOUR 1  2020" sheetId="1" r:id="rId1"/>
  </sheets>
  <definedNames>
    <definedName name="_xlnm.Database" localSheetId="0">#REF!</definedName>
    <definedName name="_xlnm.Database">#REF!</definedName>
    <definedName name="Excel_BuiltIn_Database">#REF!</definedName>
    <definedName name="FLLE">#REF!</definedName>
    <definedName name="Flles" localSheetId="0">#REF!</definedName>
    <definedName name="Flles">#REF!</definedName>
    <definedName name="LISTE_FNL" localSheetId="0">#REF!</definedName>
    <definedName name="LISTE_FNL">#REF!</definedName>
    <definedName name="PDT">#REF!</definedName>
    <definedName name="SUPER">#REF!</definedName>
    <definedName name="XXX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6" i="1" l="1"/>
  <c r="H64" i="1"/>
  <c r="A66" i="1" l="1"/>
  <c r="H48" i="1"/>
  <c r="H42" i="1"/>
  <c r="A42" i="1"/>
  <c r="A43" i="1" s="1"/>
  <c r="A44" i="1" s="1"/>
  <c r="A45" i="1" s="1"/>
  <c r="A46" i="1" s="1"/>
  <c r="A47" i="1" s="1"/>
  <c r="H16" i="1"/>
  <c r="H17" i="1"/>
  <c r="H15" i="1"/>
  <c r="A13" i="1"/>
  <c r="A14" i="1"/>
  <c r="A15" i="1" s="1"/>
  <c r="A16" i="1" s="1"/>
  <c r="A17" i="1" s="1"/>
  <c r="A18" i="1" s="1"/>
  <c r="A19" i="1" s="1"/>
  <c r="A28" i="1"/>
  <c r="A29" i="1" s="1"/>
  <c r="A30" i="1" s="1"/>
  <c r="A31" i="1" s="1"/>
  <c r="A32" i="1" s="1"/>
  <c r="A33" i="1" s="1"/>
  <c r="A34" i="1" s="1"/>
  <c r="H12" i="1"/>
  <c r="H74" i="1"/>
  <c r="H31" i="1"/>
  <c r="H30" i="1"/>
  <c r="E83" i="1"/>
  <c r="H75" i="1"/>
  <c r="H45" i="1"/>
  <c r="H65" i="1"/>
  <c r="E93" i="1"/>
  <c r="H4" i="1"/>
  <c r="H10" i="1"/>
  <c r="H14" i="1"/>
  <c r="H19" i="1"/>
  <c r="H13" i="1"/>
  <c r="H18" i="1"/>
  <c r="H25" i="1"/>
  <c r="H34" i="1"/>
  <c r="H27" i="1"/>
  <c r="H28" i="1"/>
  <c r="H33" i="1"/>
  <c r="H29" i="1"/>
  <c r="H32" i="1"/>
  <c r="H43" i="1"/>
  <c r="H41" i="1"/>
  <c r="H44" i="1"/>
  <c r="H47" i="1"/>
  <c r="H55" i="1"/>
  <c r="A57" i="1"/>
  <c r="H57" i="1"/>
  <c r="H62" i="1"/>
  <c r="A64" i="1"/>
  <c r="H67" i="1"/>
  <c r="H72" i="1"/>
  <c r="A74" i="1"/>
  <c r="A75" i="1" s="1"/>
  <c r="A76" i="1" s="1"/>
  <c r="A48" i="1" s="1"/>
  <c r="H76" i="1"/>
  <c r="H46" i="1"/>
</calcChain>
</file>

<file path=xl/sharedStrings.xml><?xml version="1.0" encoding="utf-8"?>
<sst xmlns="http://schemas.openxmlformats.org/spreadsheetml/2006/main" count="120" uniqueCount="64">
  <si>
    <t>COMITE DEPARTEMENTAL DE TIR DU HAUT/RHIN</t>
  </si>
  <si>
    <t xml:space="preserve">      Stand de tir de SIERENTZ</t>
  </si>
  <si>
    <t>MINIMES</t>
  </si>
  <si>
    <t>CARABINE</t>
  </si>
  <si>
    <t>TOUR N° 1</t>
  </si>
  <si>
    <t>CL.</t>
  </si>
  <si>
    <t>NOM &amp; PRENOM</t>
  </si>
  <si>
    <t>SOCIETE</t>
  </si>
  <si>
    <t>TOTAL</t>
  </si>
  <si>
    <t>BENJAMINS</t>
  </si>
  <si>
    <t>RESULTATS</t>
  </si>
  <si>
    <t>1</t>
  </si>
  <si>
    <t>POUSSINS</t>
  </si>
  <si>
    <t>PISTOLET</t>
  </si>
  <si>
    <t>2</t>
  </si>
  <si>
    <r>
      <t>RESULTATS DU 1</t>
    </r>
    <r>
      <rPr>
        <b/>
        <vertAlign val="superscript"/>
        <sz val="14"/>
        <rFont val="Arial Narrow"/>
        <family val="2"/>
      </rPr>
      <t>er</t>
    </r>
    <r>
      <rPr>
        <b/>
        <sz val="14"/>
        <rFont val="Arial Narrow"/>
        <family val="2"/>
      </rPr>
      <t xml:space="preserve"> TOUR</t>
    </r>
  </si>
  <si>
    <t>T.S. SIERENTZ</t>
  </si>
  <si>
    <t xml:space="preserve">    EQUIPES  CARABINE  BENJAMINS</t>
  </si>
  <si>
    <t xml:space="preserve">    EQUIPES  CARABINE  POUSSINS</t>
  </si>
  <si>
    <t xml:space="preserve"> </t>
  </si>
  <si>
    <t>STAMPFLER Angel</t>
  </si>
  <si>
    <t>A.T. KINGERSHEIM</t>
  </si>
  <si>
    <t>S.T. GUNSBACH</t>
  </si>
  <si>
    <t>FEDERATION FRANCAISE DE TIR      -   LIGUE  DE TIR D'ALSACE</t>
  </si>
  <si>
    <t>TROMBINI Maxence</t>
  </si>
  <si>
    <t>HAMMAN Jean-Baptiste</t>
  </si>
  <si>
    <t>KOHLER Goeffrey</t>
  </si>
  <si>
    <t>PAVAN Romeo</t>
  </si>
  <si>
    <t>A.S. WITTENHEIM</t>
  </si>
  <si>
    <t>MIGLIACCIO Logan</t>
  </si>
  <si>
    <t xml:space="preserve">ECALE Héléna    </t>
  </si>
  <si>
    <t>ASOR ALTKIRCH</t>
  </si>
  <si>
    <t>WACKER Michael</t>
  </si>
  <si>
    <t>MANGEONJEAN Lilou</t>
  </si>
  <si>
    <t>S.T. RICHWILLER</t>
  </si>
  <si>
    <t>T.S. MULHOUSIEN</t>
  </si>
  <si>
    <t>ALLIGIER Elouan</t>
  </si>
  <si>
    <t>BT CERNAY</t>
  </si>
  <si>
    <t>HAMMERER  Gabin</t>
  </si>
  <si>
    <t>EHRHART Alizée</t>
  </si>
  <si>
    <t>SCHEBATH Nathan</t>
  </si>
  <si>
    <t>TEXIER Louan</t>
  </si>
  <si>
    <t>ERHART Emma</t>
  </si>
  <si>
    <t>S.T. SAUSHEIM</t>
  </si>
  <si>
    <t>CRITERIUM DES ECOLES DE TIR   2020</t>
  </si>
  <si>
    <t xml:space="preserve">DISCHLER Cyrielle </t>
  </si>
  <si>
    <t>MINERY William</t>
  </si>
  <si>
    <t>FLORY Ariana</t>
  </si>
  <si>
    <t>GUAITA ANSTETT Maiev</t>
  </si>
  <si>
    <t>WURTLIN Mathis</t>
  </si>
  <si>
    <t>ZAITER Lucius</t>
  </si>
  <si>
    <t>ZAKRZEWSKI Adonis</t>
  </si>
  <si>
    <t>COFFINET Maxime</t>
  </si>
  <si>
    <t>DILL-DEMANGEAT Léo</t>
  </si>
  <si>
    <t>HAETTICH Tom</t>
  </si>
  <si>
    <t>BERKOUK BOUKERNE Illyes</t>
  </si>
  <si>
    <t>DREYER Jules</t>
  </si>
  <si>
    <t>VAUTIER Ethan</t>
  </si>
  <si>
    <t>HABIG Léandre</t>
  </si>
  <si>
    <t>BECK-MAGNIER Adrien</t>
  </si>
  <si>
    <t>MEYER Constance</t>
  </si>
  <si>
    <r>
      <t>CDT 68 - CRITERIUM DES ECOLES DE TIR   2020  - RESULTATS du 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TOUR</t>
    </r>
  </si>
  <si>
    <t>S.T ESCHENTZWILLER</t>
  </si>
  <si>
    <t>COGNARD Cyril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</si>
</sst>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.00\ &quot;DM&quot;_-;\-* #,##0.00\ &quot;DM&quot;_-;_-* &quot;-&quot;??\ &quot;DM&quot;_-;_-@_-"/>
    <numFmt numFmtId="166" formatCode="_-* #,##0.00\ _D_M_-;\-* #,##0.00\ _D_M_-;_-* &quot;-&quot;??\ _D_M_-;_-@_-"/>
    <numFmt numFmtId="167" formatCode="0&quot; Pts&quot;"/>
    <numFmt numFmtId="168" formatCode="0.0&quot; Pts&quot;"/>
    <numFmt numFmtId="169" formatCode="_-* #,##0.00\ [$€-1]_-;\-* #,##0.00\ [$€-1]_-;_-* &quot;-&quot;??\ [$€-1]_-"/>
    <numFmt numFmtId="170" formatCode="0.0"/>
  </numFmts>
  <fonts count="3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vertAlign val="superscript"/>
      <sz val="14"/>
      <name val="Arial Narrow"/>
      <family val="2"/>
    </font>
    <font>
      <b/>
      <sz val="14"/>
      <name val="Arial Narrow"/>
      <family val="2"/>
    </font>
    <font>
      <sz val="10"/>
      <name val="Verdana"/>
      <family val="2"/>
    </font>
    <font>
      <b/>
      <sz val="26"/>
      <name val="Verdana"/>
      <family val="2"/>
    </font>
    <font>
      <b/>
      <sz val="14"/>
      <name val="Arial"/>
      <family val="2"/>
    </font>
    <font>
      <sz val="12"/>
      <name val="Arial Narrow"/>
      <family val="2"/>
    </font>
    <font>
      <sz val="10"/>
      <name val="Geo986"/>
    </font>
    <font>
      <b/>
      <sz val="18"/>
      <name val="Arial Unicode MS"/>
      <family val="2"/>
    </font>
    <font>
      <b/>
      <sz val="26"/>
      <name val="Geo986"/>
    </font>
    <font>
      <b/>
      <sz val="18"/>
      <name val="CSD-Block-Bold"/>
    </font>
    <font>
      <sz val="14"/>
      <name val="Abadi MT Condensed Extra Bold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 Narrow"/>
      <family val="2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9" fontId="2" fillId="0" borderId="0" applyFont="0" applyFill="0" applyBorder="0" applyAlignment="0" applyProtection="0"/>
    <xf numFmtId="0" fontId="3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/>
    <xf numFmtId="0" fontId="16" fillId="0" borderId="0" xfId="0" applyFont="1"/>
    <xf numFmtId="49" fontId="19" fillId="0" borderId="0" xfId="0" applyNumberFormat="1" applyFont="1" applyBorder="1" applyAlignment="1">
      <alignment horizontal="right"/>
    </xf>
    <xf numFmtId="0" fontId="20" fillId="0" borderId="0" xfId="0" applyFont="1" applyBorder="1"/>
    <xf numFmtId="0" fontId="22" fillId="0" borderId="0" xfId="0" applyFont="1" applyFill="1" applyBorder="1"/>
    <xf numFmtId="0" fontId="22" fillId="0" borderId="0" xfId="0" applyFont="1" applyBorder="1" applyAlignment="1">
      <alignment horizontal="center" vertical="center"/>
    </xf>
    <xf numFmtId="43" fontId="15" fillId="0" borderId="0" xfId="0" applyNumberFormat="1" applyFont="1" applyFill="1" applyBorder="1" applyAlignment="1">
      <alignment vertical="center"/>
    </xf>
    <xf numFmtId="167" fontId="15" fillId="0" borderId="0" xfId="0" applyNumberFormat="1" applyFont="1" applyBorder="1" applyAlignment="1">
      <alignment horizontal="center" vertical="center"/>
    </xf>
    <xf numFmtId="43" fontId="15" fillId="0" borderId="0" xfId="0" applyNumberFormat="1" applyFont="1" applyFill="1" applyBorder="1" applyAlignment="1"/>
    <xf numFmtId="0" fontId="0" fillId="0" borderId="0" xfId="0" applyBorder="1"/>
    <xf numFmtId="0" fontId="21" fillId="0" borderId="0" xfId="0" applyFont="1"/>
    <xf numFmtId="0" fontId="22" fillId="0" borderId="0" xfId="0" applyFont="1" applyBorder="1"/>
    <xf numFmtId="0" fontId="23" fillId="0" borderId="0" xfId="0" applyFont="1" applyBorder="1"/>
    <xf numFmtId="0" fontId="6" fillId="0" borderId="0" xfId="0" applyFont="1" applyBorder="1" applyAlignment="1">
      <alignment horizontal="center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/>
    </xf>
    <xf numFmtId="0" fontId="22" fillId="0" borderId="0" xfId="0" applyFont="1"/>
    <xf numFmtId="165" fontId="15" fillId="0" borderId="0" xfId="4" applyFont="1" applyFill="1" applyBorder="1" applyAlignment="1">
      <alignment vertical="center" wrapText="1"/>
    </xf>
    <xf numFmtId="0" fontId="28" fillId="0" borderId="0" xfId="0" applyFont="1" applyFill="1" applyBorder="1"/>
    <xf numFmtId="0" fontId="27" fillId="0" borderId="0" xfId="0" applyFont="1" applyFill="1" applyBorder="1" applyAlignment="1">
      <alignment vertical="center"/>
    </xf>
    <xf numFmtId="22" fontId="15" fillId="0" borderId="0" xfId="0" applyNumberFormat="1" applyFont="1" applyFill="1" applyAlignment="1">
      <alignment horizontal="center" vertical="center"/>
    </xf>
    <xf numFmtId="165" fontId="15" fillId="0" borderId="0" xfId="4" applyFont="1" applyFill="1" applyBorder="1" applyAlignment="1">
      <alignment vertical="center"/>
    </xf>
    <xf numFmtId="165" fontId="15" fillId="0" borderId="0" xfId="4" applyFont="1" applyFill="1" applyBorder="1"/>
    <xf numFmtId="1" fontId="26" fillId="0" borderId="0" xfId="3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indent="1"/>
    </xf>
    <xf numFmtId="0" fontId="8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68" fontId="26" fillId="0" borderId="0" xfId="0" applyNumberFormat="1" applyFont="1" applyBorder="1" applyAlignment="1">
      <alignment horizontal="center" vertical="center"/>
    </xf>
    <xf numFmtId="1" fontId="15" fillId="0" borderId="0" xfId="3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0" fontId="2" fillId="0" borderId="0" xfId="0" applyFont="1"/>
    <xf numFmtId="168" fontId="26" fillId="0" borderId="0" xfId="0" applyNumberFormat="1" applyFont="1" applyBorder="1" applyAlignment="1"/>
    <xf numFmtId="165" fontId="15" fillId="4" borderId="0" xfId="4" applyFont="1" applyFill="1" applyBorder="1" applyAlignment="1">
      <alignment vertical="center"/>
    </xf>
    <xf numFmtId="14" fontId="29" fillId="0" borderId="0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5" fontId="15" fillId="4" borderId="1" xfId="4" applyFont="1" applyFill="1" applyBorder="1" applyAlignment="1">
      <alignment vertical="center"/>
    </xf>
    <xf numFmtId="165" fontId="15" fillId="4" borderId="1" xfId="4" applyFont="1" applyFill="1" applyBorder="1" applyAlignment="1"/>
    <xf numFmtId="165" fontId="15" fillId="4" borderId="0" xfId="4" applyFont="1" applyFill="1" applyBorder="1" applyAlignment="1"/>
    <xf numFmtId="1" fontId="26" fillId="0" borderId="2" xfId="3" applyNumberFormat="1" applyFont="1" applyFill="1" applyBorder="1" applyAlignment="1">
      <alignment horizontal="center" vertical="center"/>
    </xf>
    <xf numFmtId="165" fontId="15" fillId="4" borderId="3" xfId="4" applyFont="1" applyFill="1" applyBorder="1" applyAlignment="1"/>
    <xf numFmtId="168" fontId="26" fillId="0" borderId="4" xfId="0" applyNumberFormat="1" applyFont="1" applyBorder="1" applyAlignment="1">
      <alignment horizontal="center" vertical="center"/>
    </xf>
    <xf numFmtId="1" fontId="15" fillId="0" borderId="5" xfId="3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168" fontId="26" fillId="0" borderId="6" xfId="0" applyNumberFormat="1" applyFont="1" applyBorder="1" applyAlignment="1">
      <alignment horizontal="center" vertical="center"/>
    </xf>
    <xf numFmtId="1" fontId="15" fillId="0" borderId="7" xfId="3" applyNumberFormat="1" applyFont="1" applyFill="1" applyBorder="1" applyAlignment="1">
      <alignment horizontal="center" vertical="center"/>
    </xf>
    <xf numFmtId="165" fontId="15" fillId="4" borderId="8" xfId="4" applyFont="1" applyFill="1" applyBorder="1" applyAlignment="1">
      <alignment vertical="center"/>
    </xf>
    <xf numFmtId="165" fontId="15" fillId="4" borderId="8" xfId="4" applyFont="1" applyFill="1" applyBorder="1" applyAlignment="1"/>
    <xf numFmtId="0" fontId="15" fillId="3" borderId="8" xfId="0" applyFont="1" applyFill="1" applyBorder="1" applyAlignment="1">
      <alignment horizontal="center" vertical="center"/>
    </xf>
    <xf numFmtId="168" fontId="26" fillId="0" borderId="9" xfId="0" applyNumberFormat="1" applyFont="1" applyBorder="1" applyAlignment="1">
      <alignment horizontal="center" vertical="center"/>
    </xf>
    <xf numFmtId="165" fontId="15" fillId="4" borderId="1" xfId="4" applyFont="1" applyFill="1" applyBorder="1" applyAlignment="1">
      <alignment vertical="center" wrapText="1"/>
    </xf>
    <xf numFmtId="165" fontId="15" fillId="4" borderId="1" xfId="4" applyFont="1" applyFill="1" applyBorder="1" applyAlignment="1">
      <alignment horizontal="left" vertical="center"/>
    </xf>
    <xf numFmtId="1" fontId="15" fillId="0" borderId="2" xfId="3" applyNumberFormat="1" applyFont="1" applyBorder="1" applyAlignment="1">
      <alignment horizontal="center" vertical="center"/>
    </xf>
    <xf numFmtId="170" fontId="15" fillId="0" borderId="3" xfId="0" applyNumberFormat="1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" fontId="15" fillId="0" borderId="5" xfId="3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70" fontId="15" fillId="0" borderId="1" xfId="0" applyNumberFormat="1" applyFont="1" applyBorder="1" applyAlignment="1">
      <alignment horizontal="center" vertical="center"/>
    </xf>
    <xf numFmtId="1" fontId="26" fillId="4" borderId="2" xfId="3" applyNumberFormat="1" applyFont="1" applyFill="1" applyBorder="1" applyAlignment="1">
      <alignment horizontal="center" vertical="center"/>
    </xf>
    <xf numFmtId="167" fontId="26" fillId="4" borderId="4" xfId="0" applyNumberFormat="1" applyFont="1" applyFill="1" applyBorder="1" applyAlignment="1">
      <alignment horizontal="center" vertical="center"/>
    </xf>
    <xf numFmtId="1" fontId="15" fillId="4" borderId="5" xfId="3" applyNumberFormat="1" applyFont="1" applyFill="1" applyBorder="1" applyAlignment="1">
      <alignment horizontal="center" vertical="center"/>
    </xf>
    <xf numFmtId="167" fontId="26" fillId="4" borderId="6" xfId="0" applyNumberFormat="1" applyFont="1" applyFill="1" applyBorder="1" applyAlignment="1">
      <alignment horizontal="center" vertical="center"/>
    </xf>
    <xf numFmtId="1" fontId="15" fillId="4" borderId="7" xfId="3" applyNumberFormat="1" applyFont="1" applyFill="1" applyBorder="1" applyAlignment="1">
      <alignment horizontal="center" vertical="center"/>
    </xf>
    <xf numFmtId="167" fontId="26" fillId="4" borderId="9" xfId="0" applyNumberFormat="1" applyFont="1" applyFill="1" applyBorder="1" applyAlignment="1">
      <alignment horizontal="center" vertical="center"/>
    </xf>
    <xf numFmtId="1" fontId="15" fillId="0" borderId="2" xfId="3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67" fontId="26" fillId="0" borderId="9" xfId="0" applyNumberFormat="1" applyFont="1" applyBorder="1" applyAlignment="1">
      <alignment horizontal="center" vertical="center"/>
    </xf>
    <xf numFmtId="1" fontId="15" fillId="0" borderId="10" xfId="3" applyNumberFormat="1" applyFont="1" applyFill="1" applyBorder="1" applyAlignment="1">
      <alignment horizontal="center" vertical="center"/>
    </xf>
    <xf numFmtId="165" fontId="15" fillId="4" borderId="11" xfId="4" applyFont="1" applyFill="1" applyBorder="1" applyAlignment="1"/>
    <xf numFmtId="0" fontId="15" fillId="3" borderId="11" xfId="0" applyFont="1" applyFill="1" applyBorder="1" applyAlignment="1">
      <alignment horizontal="center" vertical="center"/>
    </xf>
    <xf numFmtId="167" fontId="26" fillId="0" borderId="12" xfId="0" applyNumberFormat="1" applyFont="1" applyBorder="1" applyAlignment="1">
      <alignment horizontal="center" vertical="center"/>
    </xf>
    <xf numFmtId="165" fontId="15" fillId="4" borderId="3" xfId="4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8" fontId="15" fillId="0" borderId="0" xfId="0" applyNumberFormat="1" applyFont="1" applyBorder="1" applyAlignment="1">
      <alignment horizontal="center" vertical="center"/>
    </xf>
    <xf numFmtId="170" fontId="15" fillId="4" borderId="3" xfId="0" applyNumberFormat="1" applyFont="1" applyFill="1" applyBorder="1" applyAlignment="1">
      <alignment horizontal="center" vertical="center"/>
    </xf>
    <xf numFmtId="170" fontId="15" fillId="4" borderId="1" xfId="0" applyNumberFormat="1" applyFont="1" applyFill="1" applyBorder="1" applyAlignment="1">
      <alignment horizontal="center" vertical="center"/>
    </xf>
    <xf numFmtId="1" fontId="15" fillId="4" borderId="2" xfId="3" applyNumberFormat="1" applyFont="1" applyFill="1" applyBorder="1" applyAlignment="1">
      <alignment horizontal="center" vertical="center"/>
    </xf>
    <xf numFmtId="168" fontId="26" fillId="4" borderId="4" xfId="0" applyNumberFormat="1" applyFont="1" applyFill="1" applyBorder="1" applyAlignment="1">
      <alignment horizontal="center" vertical="center"/>
    </xf>
    <xf numFmtId="168" fontId="26" fillId="4" borderId="6" xfId="0" applyNumberFormat="1" applyFont="1" applyFill="1" applyBorder="1" applyAlignment="1">
      <alignment horizontal="center" vertical="center"/>
    </xf>
    <xf numFmtId="168" fontId="26" fillId="4" borderId="9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0" fontId="15" fillId="0" borderId="8" xfId="0" applyNumberFormat="1" applyFont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0" fontId="15" fillId="4" borderId="8" xfId="0" applyNumberFormat="1" applyFont="1" applyFill="1" applyBorder="1" applyAlignment="1">
      <alignment horizontal="center" vertical="center"/>
    </xf>
    <xf numFmtId="1" fontId="15" fillId="0" borderId="0" xfId="3" applyNumberFormat="1" applyFont="1" applyFill="1" applyBorder="1" applyAlignment="1">
      <alignment horizontal="center" vertical="center"/>
    </xf>
    <xf numFmtId="165" fontId="15" fillId="4" borderId="0" xfId="4" applyFont="1" applyFill="1" applyBorder="1" applyAlignment="1">
      <alignment horizontal="left"/>
    </xf>
    <xf numFmtId="0" fontId="32" fillId="0" borderId="0" xfId="0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0" fontId="34" fillId="4" borderId="1" xfId="0" applyFont="1" applyFill="1" applyBorder="1" applyAlignment="1">
      <alignment horizontal="center" wrapText="1"/>
    </xf>
    <xf numFmtId="0" fontId="34" fillId="4" borderId="11" xfId="0" applyFont="1" applyFill="1" applyBorder="1" applyAlignment="1">
      <alignment wrapText="1"/>
    </xf>
    <xf numFmtId="0" fontId="34" fillId="4" borderId="3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 vertical="center"/>
    </xf>
    <xf numFmtId="167" fontId="26" fillId="0" borderId="6" xfId="0" applyNumberFormat="1" applyFont="1" applyBorder="1" applyAlignment="1">
      <alignment horizontal="center" vertical="center"/>
    </xf>
    <xf numFmtId="0" fontId="34" fillId="4" borderId="8" xfId="0" applyFont="1" applyFill="1" applyBorder="1" applyAlignment="1">
      <alignment horizontal="center" wrapText="1"/>
    </xf>
    <xf numFmtId="165" fontId="15" fillId="4" borderId="3" xfId="4" applyFont="1" applyFill="1" applyBorder="1" applyAlignment="1">
      <alignment vertical="center"/>
    </xf>
    <xf numFmtId="165" fontId="34" fillId="4" borderId="1" xfId="4" applyFont="1" applyFill="1" applyBorder="1" applyAlignment="1">
      <alignment wrapText="1"/>
    </xf>
    <xf numFmtId="165" fontId="34" fillId="4" borderId="8" xfId="4" applyFont="1" applyFill="1" applyBorder="1" applyAlignment="1">
      <alignment wrapText="1"/>
    </xf>
    <xf numFmtId="165" fontId="34" fillId="4" borderId="3" xfId="4" applyFont="1" applyFill="1" applyBorder="1" applyAlignment="1">
      <alignment wrapText="1"/>
    </xf>
    <xf numFmtId="165" fontId="34" fillId="4" borderId="8" xfId="4" applyFont="1" applyFill="1" applyBorder="1"/>
    <xf numFmtId="165" fontId="34" fillId="4" borderId="1" xfId="4" applyFont="1" applyFill="1" applyBorder="1"/>
    <xf numFmtId="168" fontId="2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5" fontId="33" fillId="4" borderId="1" xfId="4" applyFont="1" applyFill="1" applyBorder="1" applyAlignment="1">
      <alignment horizontal="left" vertical="center"/>
    </xf>
    <xf numFmtId="165" fontId="15" fillId="4" borderId="1" xfId="4" applyFont="1" applyFill="1" applyBorder="1"/>
    <xf numFmtId="170" fontId="15" fillId="0" borderId="1" xfId="0" applyNumberFormat="1" applyFont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168" fontId="15" fillId="0" borderId="0" xfId="0" applyNumberFormat="1" applyFont="1" applyBorder="1" applyAlignment="1">
      <alignment horizontal="center" vertical="center"/>
    </xf>
    <xf numFmtId="168" fontId="15" fillId="4" borderId="0" xfId="0" applyNumberFormat="1" applyFont="1" applyFill="1" applyBorder="1" applyAlignment="1">
      <alignment horizontal="center" vertical="center"/>
    </xf>
    <xf numFmtId="165" fontId="34" fillId="4" borderId="0" xfId="4" applyFont="1" applyFill="1" applyBorder="1" applyAlignment="1">
      <alignment wrapText="1"/>
    </xf>
  </cellXfs>
  <cellStyles count="9">
    <cellStyle name="Euro" xfId="1"/>
    <cellStyle name="Milliers 2" xfId="2"/>
    <cellStyle name="Milliers_AET_2004" xfId="3"/>
    <cellStyle name="Monétaire" xfId="4" builtinId="4"/>
    <cellStyle name="Normal" xfId="0" builtinId="0"/>
    <cellStyle name="Normal 2" xfId="5"/>
    <cellStyle name="Standard_CRICAR94" xfId="6"/>
    <cellStyle name="Währung [0]_Cde_cibles" xfId="7"/>
    <cellStyle name="Währung_Cde_cible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5</xdr:row>
      <xdr:rowOff>85725</xdr:rowOff>
    </xdr:from>
    <xdr:to>
      <xdr:col>7</xdr:col>
      <xdr:colOff>752475</xdr:colOff>
      <xdr:row>7</xdr:row>
      <xdr:rowOff>266700</xdr:rowOff>
    </xdr:to>
    <xdr:pic>
      <xdr:nvPicPr>
        <xdr:cNvPr id="2" name="Image 1" descr="Bildergebnis für feinwerkbau 800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057275"/>
          <a:ext cx="1000125" cy="485775"/>
        </a:xfrm>
        <a:prstGeom prst="rect">
          <a:avLst/>
        </a:prstGeom>
        <a:solidFill>
          <a:schemeClr val="tx2">
            <a:lumMod val="60000"/>
            <a:lumOff val="40000"/>
            <a:alpha val="57000"/>
          </a:schemeClr>
        </a:solidFill>
        <a:ln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  <xdr:twoCellAnchor editAs="oneCell">
    <xdr:from>
      <xdr:col>6</xdr:col>
      <xdr:colOff>114300</xdr:colOff>
      <xdr:row>78</xdr:row>
      <xdr:rowOff>66675</xdr:rowOff>
    </xdr:from>
    <xdr:to>
      <xdr:col>7</xdr:col>
      <xdr:colOff>628650</xdr:colOff>
      <xdr:row>81</xdr:row>
      <xdr:rowOff>0</xdr:rowOff>
    </xdr:to>
    <xdr:pic>
      <xdr:nvPicPr>
        <xdr:cNvPr id="3" name="Image 2" descr="Bildergebnis für feinwerkbau 800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6316325"/>
          <a:ext cx="1000125" cy="48577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733425</xdr:colOff>
      <xdr:row>69</xdr:row>
      <xdr:rowOff>200025</xdr:rowOff>
    </xdr:to>
    <xdr:pic>
      <xdr:nvPicPr>
        <xdr:cNvPr id="4" name="Image 3" descr="Bildergebnis für feinwerkbau luftpistole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4239875"/>
          <a:ext cx="733425" cy="428625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noFill/>
        </a:ln>
        <a:scene3d>
          <a:camera prst="orthographicFront">
            <a:rot lat="0" lon="10200000" rev="0"/>
          </a:camera>
          <a:lightRig rig="threePt" dir="t"/>
        </a:scene3d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733425</xdr:colOff>
      <xdr:row>59</xdr:row>
      <xdr:rowOff>200025</xdr:rowOff>
    </xdr:to>
    <xdr:pic>
      <xdr:nvPicPr>
        <xdr:cNvPr id="5" name="Image 4" descr="Bildergebnis für feinwerkbau luftpistole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2134850"/>
          <a:ext cx="733425" cy="428625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noFill/>
        </a:ln>
        <a:scene3d>
          <a:camera prst="orthographicFront">
            <a:rot lat="0" lon="10200000" rev="0"/>
          </a:camera>
          <a:lightRig rig="threePt" dir="t"/>
        </a:scene3d>
      </xdr:spPr>
    </xdr:pic>
    <xdr:clientData/>
  </xdr:twoCellAnchor>
  <xdr:twoCellAnchor editAs="oneCell">
    <xdr:from>
      <xdr:col>6</xdr:col>
      <xdr:colOff>276225</xdr:colOff>
      <xdr:row>35</xdr:row>
      <xdr:rowOff>9525</xdr:rowOff>
    </xdr:from>
    <xdr:to>
      <xdr:col>7</xdr:col>
      <xdr:colOff>790575</xdr:colOff>
      <xdr:row>37</xdr:row>
      <xdr:rowOff>114300</xdr:rowOff>
    </xdr:to>
    <xdr:pic>
      <xdr:nvPicPr>
        <xdr:cNvPr id="6" name="Image 5" descr="Bildergebnis für feinwerkbau 800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086600"/>
          <a:ext cx="1000125" cy="48577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  <xdr:twoCellAnchor editAs="oneCell">
    <xdr:from>
      <xdr:col>6</xdr:col>
      <xdr:colOff>266700</xdr:colOff>
      <xdr:row>20</xdr:row>
      <xdr:rowOff>95250</xdr:rowOff>
    </xdr:from>
    <xdr:to>
      <xdr:col>7</xdr:col>
      <xdr:colOff>781050</xdr:colOff>
      <xdr:row>22</xdr:row>
      <xdr:rowOff>228600</xdr:rowOff>
    </xdr:to>
    <xdr:pic>
      <xdr:nvPicPr>
        <xdr:cNvPr id="7" name="Image 6" descr="Bildergebnis für feinwerkbau 800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038600"/>
          <a:ext cx="1000125" cy="48577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8"/>
  <sheetViews>
    <sheetView tabSelected="1" topLeftCell="A16" workbookViewId="0">
      <selection activeCell="B27" sqref="B27:H34"/>
    </sheetView>
  </sheetViews>
  <sheetFormatPr baseColWidth="10" defaultRowHeight="12.75"/>
  <cols>
    <col min="1" max="1" width="3.85546875" customWidth="1"/>
    <col min="2" max="2" width="28.5703125" customWidth="1"/>
    <col min="3" max="3" width="21.7109375" customWidth="1"/>
    <col min="4" max="4" width="7.42578125" style="105" customWidth="1"/>
    <col min="5" max="7" width="7.28515625" customWidth="1"/>
    <col min="8" max="8" width="12.85546875" customWidth="1"/>
    <col min="9" max="9" width="1.28515625" customWidth="1"/>
    <col min="10" max="10" width="1.42578125" customWidth="1"/>
    <col min="11" max="11" width="21.85546875" customWidth="1"/>
    <col min="13" max="13" width="21.7109375" customWidth="1"/>
  </cols>
  <sheetData>
    <row r="1" spans="1:24" s="22" customFormat="1" ht="25.5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43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20" customFormat="1" ht="19.5">
      <c r="A2" s="138" t="s">
        <v>0</v>
      </c>
      <c r="B2" s="138"/>
      <c r="C2" s="138"/>
      <c r="D2" s="138"/>
      <c r="E2" s="138"/>
      <c r="F2" s="138"/>
      <c r="G2" s="138"/>
      <c r="H2" s="138"/>
      <c r="I2" s="4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2" customFormat="1" ht="6" customHeight="1">
      <c r="A3" s="44"/>
      <c r="B3" s="44"/>
      <c r="C3" s="44"/>
      <c r="D3" s="44"/>
      <c r="E3" s="4"/>
      <c r="F3" s="44"/>
      <c r="G3" s="44"/>
      <c r="H3" s="44"/>
      <c r="I3" s="21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2" customFormat="1" ht="18.75" customHeight="1">
      <c r="A4" s="48" t="s">
        <v>44</v>
      </c>
      <c r="B4" s="38"/>
      <c r="C4" s="38"/>
      <c r="D4" s="38"/>
      <c r="E4" s="38"/>
      <c r="F4" s="38"/>
      <c r="G4" s="38"/>
      <c r="H4" s="60">
        <f ca="1">NOW()</f>
        <v>43887.799809490738</v>
      </c>
      <c r="I4" s="38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2" customFormat="1" ht="6.75" customHeight="1">
      <c r="A5" s="37"/>
      <c r="B5" s="37"/>
      <c r="C5" s="37"/>
      <c r="D5" s="101"/>
      <c r="E5" s="37"/>
      <c r="F5" s="37"/>
      <c r="G5" s="37"/>
      <c r="H5" s="37"/>
      <c r="I5" s="37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2" customFormat="1" ht="20.25" customHeight="1">
      <c r="A6" s="5" t="s">
        <v>15</v>
      </c>
      <c r="B6" s="44"/>
      <c r="C6" s="1" t="s">
        <v>1</v>
      </c>
      <c r="D6" s="44"/>
      <c r="E6" s="4"/>
      <c r="F6" s="44"/>
      <c r="G6" s="44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6" customFormat="1" ht="3.75" customHeight="1">
      <c r="D7" s="103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9" customFormat="1" ht="21.75" customHeight="1">
      <c r="A8" s="47" t="s">
        <v>12</v>
      </c>
      <c r="B8" s="45"/>
      <c r="C8" s="46"/>
      <c r="D8" s="45"/>
      <c r="E8" s="45"/>
      <c r="F8" s="45"/>
      <c r="G8" s="45"/>
      <c r="H8" s="45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9" customFormat="1" ht="10.5" customHeight="1">
      <c r="A9" s="47"/>
      <c r="B9" s="45"/>
      <c r="C9" s="46"/>
      <c r="D9" s="45"/>
      <c r="E9" s="45"/>
      <c r="F9" s="45"/>
      <c r="G9" s="45"/>
      <c r="H9" s="45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2.75" customHeight="1">
      <c r="A10" s="7" t="s">
        <v>3</v>
      </c>
      <c r="B10" s="8"/>
      <c r="C10" s="7"/>
      <c r="D10" s="104"/>
      <c r="E10" s="7"/>
      <c r="F10" s="7"/>
      <c r="G10" s="7"/>
      <c r="H10" s="36" t="str">
        <f>'TOUR 1  2020'!$H$39</f>
        <v>TOUR N° 1</v>
      </c>
    </row>
    <row r="11" spans="1:24" ht="15" customHeight="1">
      <c r="A11" s="52" t="s">
        <v>5</v>
      </c>
      <c r="B11" s="53" t="s">
        <v>6</v>
      </c>
      <c r="C11" s="53" t="s">
        <v>7</v>
      </c>
      <c r="D11" s="52">
        <v>1</v>
      </c>
      <c r="E11" s="52">
        <v>2</v>
      </c>
      <c r="F11" s="52">
        <v>3</v>
      </c>
      <c r="G11" s="52"/>
      <c r="H11" s="52" t="s">
        <v>10</v>
      </c>
    </row>
    <row r="12" spans="1:24" ht="18" customHeight="1">
      <c r="A12" s="66">
        <v>1</v>
      </c>
      <c r="B12" s="131" t="s">
        <v>27</v>
      </c>
      <c r="C12" s="67" t="s">
        <v>16</v>
      </c>
      <c r="D12" s="80">
        <v>79.900000000000006</v>
      </c>
      <c r="E12" s="80">
        <v>73.3</v>
      </c>
      <c r="F12" s="80">
        <v>88</v>
      </c>
      <c r="G12" s="81"/>
      <c r="H12" s="68">
        <f>SUM(D12:G12)</f>
        <v>241.2</v>
      </c>
    </row>
    <row r="13" spans="1:24" ht="18" customHeight="1">
      <c r="A13" s="69">
        <f t="shared" ref="A13:A19" si="0">SUM(A12)+1</f>
        <v>2</v>
      </c>
      <c r="B13" s="132" t="s">
        <v>47</v>
      </c>
      <c r="C13" s="64" t="s">
        <v>16</v>
      </c>
      <c r="D13" s="84">
        <v>79.599999999999994</v>
      </c>
      <c r="E13" s="84">
        <v>81.8</v>
      </c>
      <c r="F13" s="84">
        <v>79.5</v>
      </c>
      <c r="G13" s="83"/>
      <c r="H13" s="71">
        <f>SUM(D13:G13)</f>
        <v>240.89999999999998</v>
      </c>
    </row>
    <row r="14" spans="1:24" ht="18" customHeight="1">
      <c r="A14" s="69">
        <f t="shared" si="0"/>
        <v>3</v>
      </c>
      <c r="B14" s="132" t="s">
        <v>48</v>
      </c>
      <c r="C14" s="64" t="s">
        <v>16</v>
      </c>
      <c r="D14" s="84">
        <v>80.2</v>
      </c>
      <c r="E14" s="84">
        <v>77.099999999999994</v>
      </c>
      <c r="F14" s="84">
        <v>82.6</v>
      </c>
      <c r="G14" s="70"/>
      <c r="H14" s="71">
        <f>SUM(D14:G14)</f>
        <v>239.9</v>
      </c>
    </row>
    <row r="15" spans="1:24" ht="18" customHeight="1">
      <c r="A15" s="69">
        <f t="shared" si="0"/>
        <v>4</v>
      </c>
      <c r="B15" s="136" t="s">
        <v>51</v>
      </c>
      <c r="C15" s="136" t="s">
        <v>28</v>
      </c>
      <c r="D15" s="145">
        <v>71</v>
      </c>
      <c r="E15" s="145">
        <v>68</v>
      </c>
      <c r="F15" s="145">
        <v>73.599999999999994</v>
      </c>
      <c r="G15" s="83"/>
      <c r="H15" s="71">
        <f>SUM(D15:G15)</f>
        <v>212.6</v>
      </c>
    </row>
    <row r="16" spans="1:24" ht="18" customHeight="1">
      <c r="A16" s="69">
        <f t="shared" si="0"/>
        <v>5</v>
      </c>
      <c r="B16" s="132" t="s">
        <v>49</v>
      </c>
      <c r="C16" s="64" t="s">
        <v>16</v>
      </c>
      <c r="D16" s="145">
        <v>71.3</v>
      </c>
      <c r="E16" s="145">
        <v>64.2</v>
      </c>
      <c r="F16" s="145">
        <v>71.8</v>
      </c>
      <c r="G16" s="83"/>
      <c r="H16" s="71">
        <f>SUM(D16:G16)</f>
        <v>207.3</v>
      </c>
    </row>
    <row r="17" spans="1:24" ht="15.75">
      <c r="A17" s="69">
        <f t="shared" si="0"/>
        <v>6</v>
      </c>
      <c r="B17" s="136" t="s">
        <v>50</v>
      </c>
      <c r="C17" s="136" t="s">
        <v>28</v>
      </c>
      <c r="D17" s="145">
        <v>61.7</v>
      </c>
      <c r="E17" s="145">
        <v>62</v>
      </c>
      <c r="F17" s="145">
        <v>70.5</v>
      </c>
      <c r="G17" s="83"/>
      <c r="H17" s="71">
        <f>SUM(D17:G17)</f>
        <v>194.2</v>
      </c>
    </row>
    <row r="18" spans="1:24" ht="15.75">
      <c r="A18" s="69">
        <f t="shared" si="0"/>
        <v>7</v>
      </c>
      <c r="B18" s="64" t="s">
        <v>45</v>
      </c>
      <c r="C18" s="78" t="s">
        <v>43</v>
      </c>
      <c r="D18" s="84">
        <v>0</v>
      </c>
      <c r="E18" s="84">
        <v>0</v>
      </c>
      <c r="F18" s="84">
        <v>0</v>
      </c>
      <c r="G18" s="70"/>
      <c r="H18" s="71">
        <f>SUM(D18:G18)</f>
        <v>0</v>
      </c>
    </row>
    <row r="19" spans="1:24" ht="15.75">
      <c r="A19" s="72">
        <f t="shared" si="0"/>
        <v>8</v>
      </c>
      <c r="B19" s="133" t="s">
        <v>46</v>
      </c>
      <c r="C19" s="74" t="s">
        <v>35</v>
      </c>
      <c r="D19" s="117">
        <v>0</v>
      </c>
      <c r="E19" s="117">
        <v>0</v>
      </c>
      <c r="F19" s="117">
        <v>0</v>
      </c>
      <c r="G19" s="146"/>
      <c r="H19" s="76">
        <f>SUM(D19:G19)</f>
        <v>0</v>
      </c>
    </row>
    <row r="22" spans="1:24" ht="15" customHeight="1"/>
    <row r="23" spans="1:24" s="9" customFormat="1" ht="24.75" customHeight="1">
      <c r="A23" s="47" t="s">
        <v>9</v>
      </c>
      <c r="B23" s="45"/>
      <c r="C23" s="46"/>
      <c r="D23" s="45"/>
      <c r="E23" s="45"/>
      <c r="F23" s="45"/>
      <c r="G23" s="45"/>
      <c r="H23" s="45"/>
      <c r="J23"/>
      <c r="K23"/>
      <c r="L23"/>
      <c r="M23"/>
      <c r="N23" s="17"/>
      <c r="O23"/>
      <c r="P23"/>
      <c r="Q23"/>
      <c r="R23"/>
      <c r="S23"/>
      <c r="T23"/>
      <c r="U23"/>
      <c r="V23"/>
      <c r="W23"/>
      <c r="X23"/>
    </row>
    <row r="24" spans="1:24" s="9" customFormat="1" ht="12" customHeight="1">
      <c r="A24" s="47"/>
      <c r="B24" s="45"/>
      <c r="C24" s="46"/>
      <c r="D24" s="45"/>
      <c r="E24" s="45"/>
      <c r="F24" s="45"/>
      <c r="G24" s="45"/>
      <c r="H24" s="45"/>
      <c r="J24"/>
      <c r="K24"/>
      <c r="L24"/>
      <c r="M24"/>
      <c r="N24" s="17"/>
      <c r="O24"/>
      <c r="P24"/>
      <c r="Q24"/>
      <c r="R24"/>
      <c r="S24"/>
      <c r="T24"/>
      <c r="U24"/>
      <c r="V24"/>
      <c r="W24"/>
      <c r="X24"/>
    </row>
    <row r="25" spans="1:24" ht="12.75" customHeight="1">
      <c r="A25" s="7" t="s">
        <v>3</v>
      </c>
      <c r="B25" s="8"/>
      <c r="C25" s="7"/>
      <c r="D25" s="104"/>
      <c r="E25" s="7"/>
      <c r="F25" s="7"/>
      <c r="G25" s="7"/>
      <c r="H25" s="36" t="str">
        <f>'TOUR 1  2020'!$H$39</f>
        <v>TOUR N° 1</v>
      </c>
    </row>
    <row r="26" spans="1:24" ht="12.75" customHeight="1">
      <c r="A26" s="52" t="s">
        <v>5</v>
      </c>
      <c r="B26" s="53" t="s">
        <v>6</v>
      </c>
      <c r="C26" s="53" t="s">
        <v>7</v>
      </c>
      <c r="D26" s="52">
        <v>1</v>
      </c>
      <c r="E26" s="52">
        <v>2</v>
      </c>
      <c r="F26" s="52">
        <v>3</v>
      </c>
      <c r="G26" s="52"/>
      <c r="H26" s="52" t="s">
        <v>10</v>
      </c>
    </row>
    <row r="27" spans="1:24" ht="18" customHeight="1">
      <c r="A27" s="109">
        <v>1</v>
      </c>
      <c r="B27" s="134" t="s">
        <v>57</v>
      </c>
      <c r="C27" s="67" t="s">
        <v>16</v>
      </c>
      <c r="D27" s="107">
        <v>72.3</v>
      </c>
      <c r="E27" s="107">
        <v>76.7</v>
      </c>
      <c r="F27" s="107">
        <v>79.2</v>
      </c>
      <c r="G27" s="113"/>
      <c r="H27" s="110">
        <f>SUM(D27:G27)</f>
        <v>228.2</v>
      </c>
    </row>
    <row r="28" spans="1:24" ht="18" customHeight="1">
      <c r="A28" s="87">
        <f>SUM(A27)+1</f>
        <v>2</v>
      </c>
      <c r="B28" s="132" t="s">
        <v>52</v>
      </c>
      <c r="C28" s="64" t="s">
        <v>21</v>
      </c>
      <c r="D28" s="108">
        <v>81</v>
      </c>
      <c r="E28" s="108">
        <v>77.400000000000006</v>
      </c>
      <c r="F28" s="108">
        <v>69.7</v>
      </c>
      <c r="G28" s="114"/>
      <c r="H28" s="111">
        <f>SUM(D28:G28)</f>
        <v>228.10000000000002</v>
      </c>
    </row>
    <row r="29" spans="1:24" ht="18" customHeight="1">
      <c r="A29" s="87">
        <f t="shared" ref="A29:A34" si="1">SUM(A28+1)</f>
        <v>3</v>
      </c>
      <c r="B29" s="63" t="s">
        <v>25</v>
      </c>
      <c r="C29" s="64" t="s">
        <v>16</v>
      </c>
      <c r="D29" s="108">
        <v>70.900000000000006</v>
      </c>
      <c r="E29" s="108">
        <v>58.5</v>
      </c>
      <c r="F29" s="108">
        <v>77.2</v>
      </c>
      <c r="G29" s="114"/>
      <c r="H29" s="111">
        <f>SUM(D29:G29)</f>
        <v>206.60000000000002</v>
      </c>
    </row>
    <row r="30" spans="1:24" ht="18" customHeight="1">
      <c r="A30" s="87">
        <f t="shared" si="1"/>
        <v>4</v>
      </c>
      <c r="B30" s="132" t="s">
        <v>53</v>
      </c>
      <c r="C30" s="64" t="s">
        <v>22</v>
      </c>
      <c r="D30" s="108">
        <v>57.4</v>
      </c>
      <c r="E30" s="108">
        <v>72.400000000000006</v>
      </c>
      <c r="F30" s="108">
        <v>60.1</v>
      </c>
      <c r="G30" s="114"/>
      <c r="H30" s="111">
        <f>SUM(D30:G30)</f>
        <v>189.9</v>
      </c>
    </row>
    <row r="31" spans="1:24" ht="18" customHeight="1">
      <c r="A31" s="87">
        <f t="shared" si="1"/>
        <v>5</v>
      </c>
      <c r="B31" s="132" t="s">
        <v>56</v>
      </c>
      <c r="C31" s="64" t="s">
        <v>16</v>
      </c>
      <c r="D31" s="108">
        <v>61.3</v>
      </c>
      <c r="E31" s="108">
        <v>77.3</v>
      </c>
      <c r="F31" s="108">
        <v>47.7</v>
      </c>
      <c r="G31" s="114"/>
      <c r="H31" s="111">
        <f>SUM(D31:G31)</f>
        <v>186.3</v>
      </c>
    </row>
    <row r="32" spans="1:24" ht="18" customHeight="1">
      <c r="A32" s="87">
        <f t="shared" si="1"/>
        <v>6</v>
      </c>
      <c r="B32" s="132" t="s">
        <v>55</v>
      </c>
      <c r="C32" s="78" t="s">
        <v>43</v>
      </c>
      <c r="D32" s="108">
        <v>61.5</v>
      </c>
      <c r="E32" s="108">
        <v>52.9</v>
      </c>
      <c r="F32" s="108">
        <v>66.8</v>
      </c>
      <c r="G32" s="114"/>
      <c r="H32" s="111">
        <f>SUM(D32:G32)</f>
        <v>181.2</v>
      </c>
    </row>
    <row r="33" spans="1:24" ht="18" customHeight="1">
      <c r="A33" s="87">
        <f t="shared" si="1"/>
        <v>7</v>
      </c>
      <c r="B33" s="132" t="s">
        <v>54</v>
      </c>
      <c r="C33" s="64" t="s">
        <v>22</v>
      </c>
      <c r="D33" s="108">
        <v>48.7</v>
      </c>
      <c r="E33" s="108">
        <v>61.6</v>
      </c>
      <c r="F33" s="108">
        <v>68.8</v>
      </c>
      <c r="G33" s="114"/>
      <c r="H33" s="111">
        <f>SUM(D33:G33)</f>
        <v>179.10000000000002</v>
      </c>
    </row>
    <row r="34" spans="1:24" ht="18" customHeight="1">
      <c r="A34" s="89">
        <f t="shared" si="1"/>
        <v>8</v>
      </c>
      <c r="B34" s="135" t="s">
        <v>58</v>
      </c>
      <c r="C34" s="135" t="s">
        <v>28</v>
      </c>
      <c r="D34" s="120">
        <v>47.1</v>
      </c>
      <c r="E34" s="120">
        <v>41.1</v>
      </c>
      <c r="F34" s="120">
        <v>61.2</v>
      </c>
      <c r="G34" s="115"/>
      <c r="H34" s="112">
        <f>SUM(D34:G34)</f>
        <v>149.4</v>
      </c>
    </row>
    <row r="36" spans="1:24" s="6" customFormat="1" ht="11.25" customHeight="1">
      <c r="D36" s="103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6" customFormat="1" ht="18.75" customHeight="1">
      <c r="A37" s="47" t="s">
        <v>2</v>
      </c>
      <c r="B37" s="46"/>
      <c r="C37" s="46"/>
      <c r="D37" s="46"/>
      <c r="E37" s="46"/>
      <c r="F37" s="46"/>
      <c r="G37" s="46"/>
      <c r="H37" s="4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6" customFormat="1" ht="18.75" customHeight="1">
      <c r="A38" s="3"/>
      <c r="B38" s="46"/>
      <c r="C38" s="46"/>
      <c r="D38" s="46"/>
      <c r="E38" s="46"/>
      <c r="F38" s="46"/>
      <c r="G38" s="46"/>
      <c r="H38" s="4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8">
      <c r="A39" s="7" t="s">
        <v>3</v>
      </c>
      <c r="B39" s="8"/>
      <c r="C39" s="7"/>
      <c r="D39" s="104"/>
      <c r="E39" s="7"/>
      <c r="F39" s="7"/>
      <c r="G39" s="7"/>
      <c r="H39" s="36" t="s">
        <v>4</v>
      </c>
    </row>
    <row r="40" spans="1:24" ht="12.75" customHeight="1">
      <c r="A40" s="52" t="s">
        <v>5</v>
      </c>
      <c r="B40" s="53" t="s">
        <v>6</v>
      </c>
      <c r="C40" s="53" t="s">
        <v>7</v>
      </c>
      <c r="D40" s="52">
        <v>1</v>
      </c>
      <c r="E40" s="52">
        <v>2</v>
      </c>
      <c r="F40" s="52">
        <v>3</v>
      </c>
      <c r="G40" s="52">
        <v>4</v>
      </c>
      <c r="H40" s="52" t="s">
        <v>8</v>
      </c>
    </row>
    <row r="41" spans="1:24" ht="18" customHeight="1">
      <c r="A41" s="79">
        <v>1</v>
      </c>
      <c r="B41" s="100" t="s">
        <v>30</v>
      </c>
      <c r="C41" s="67" t="s">
        <v>31</v>
      </c>
      <c r="D41" s="80">
        <v>97.4</v>
      </c>
      <c r="E41" s="80">
        <v>100.4</v>
      </c>
      <c r="F41" s="80">
        <v>101.3</v>
      </c>
      <c r="G41" s="80">
        <v>99.3</v>
      </c>
      <c r="H41" s="68">
        <f>SUM(D41:G41)</f>
        <v>398.40000000000003</v>
      </c>
    </row>
    <row r="42" spans="1:24" ht="18" customHeight="1">
      <c r="A42" s="82">
        <f t="shared" ref="A42:A47" si="2">SUM(A41+1)</f>
        <v>2</v>
      </c>
      <c r="B42" s="132" t="s">
        <v>59</v>
      </c>
      <c r="C42" s="64" t="s">
        <v>16</v>
      </c>
      <c r="D42" s="84">
        <v>95.4</v>
      </c>
      <c r="E42" s="84">
        <v>91.2</v>
      </c>
      <c r="F42" s="84">
        <v>91.5</v>
      </c>
      <c r="G42" s="84">
        <v>90.9</v>
      </c>
      <c r="H42" s="71">
        <f>SUM(D42:G42)</f>
        <v>369</v>
      </c>
    </row>
    <row r="43" spans="1:24" ht="18" customHeight="1">
      <c r="A43" s="82">
        <f t="shared" si="2"/>
        <v>3</v>
      </c>
      <c r="B43" s="132" t="s">
        <v>63</v>
      </c>
      <c r="C43" s="64" t="s">
        <v>31</v>
      </c>
      <c r="D43" s="84">
        <v>90.6</v>
      </c>
      <c r="E43" s="84">
        <v>90.8</v>
      </c>
      <c r="F43" s="84">
        <v>90.8</v>
      </c>
      <c r="G43" s="84">
        <v>89.1</v>
      </c>
      <c r="H43" s="71">
        <f>SUM(D43:G43)</f>
        <v>361.29999999999995</v>
      </c>
    </row>
    <row r="44" spans="1:24" ht="18" customHeight="1">
      <c r="A44" s="82">
        <f t="shared" si="2"/>
        <v>4</v>
      </c>
      <c r="B44" s="77" t="s">
        <v>29</v>
      </c>
      <c r="C44" s="64" t="s">
        <v>22</v>
      </c>
      <c r="D44" s="84">
        <v>92.5</v>
      </c>
      <c r="E44" s="84">
        <v>87</v>
      </c>
      <c r="F44" s="84">
        <v>83.2</v>
      </c>
      <c r="G44" s="84">
        <v>86.6</v>
      </c>
      <c r="H44" s="71">
        <f>SUM(D44:G44)</f>
        <v>349.29999999999995</v>
      </c>
    </row>
    <row r="45" spans="1:24" ht="18" customHeight="1">
      <c r="A45" s="82">
        <f t="shared" si="2"/>
        <v>5</v>
      </c>
      <c r="B45" s="132" t="s">
        <v>36</v>
      </c>
      <c r="C45" s="64" t="s">
        <v>37</v>
      </c>
      <c r="D45" s="116">
        <v>91.2</v>
      </c>
      <c r="E45" s="116">
        <v>81.7</v>
      </c>
      <c r="F45" s="116">
        <v>85.7</v>
      </c>
      <c r="G45" s="116">
        <v>87.6</v>
      </c>
      <c r="H45" s="71">
        <f>SUM(D45:G45)</f>
        <v>346.20000000000005</v>
      </c>
    </row>
    <row r="46" spans="1:24" ht="18" customHeight="1">
      <c r="A46" s="82">
        <f t="shared" si="2"/>
        <v>6</v>
      </c>
      <c r="B46" s="63" t="s">
        <v>20</v>
      </c>
      <c r="C46" s="64" t="s">
        <v>62</v>
      </c>
      <c r="D46" s="141">
        <v>82</v>
      </c>
      <c r="E46" s="141">
        <v>83.9</v>
      </c>
      <c r="F46" s="141">
        <v>86.9</v>
      </c>
      <c r="G46" s="141">
        <v>73.8</v>
      </c>
      <c r="H46" s="111">
        <f>SUM(D46:G46)</f>
        <v>326.60000000000002</v>
      </c>
    </row>
    <row r="47" spans="1:24" ht="18" customHeight="1">
      <c r="A47" s="82">
        <f t="shared" si="2"/>
        <v>7</v>
      </c>
      <c r="B47" s="63" t="s">
        <v>38</v>
      </c>
      <c r="C47" s="64" t="s">
        <v>21</v>
      </c>
      <c r="D47" s="84">
        <v>0</v>
      </c>
      <c r="E47" s="84">
        <v>0</v>
      </c>
      <c r="F47" s="84">
        <v>0</v>
      </c>
      <c r="G47" s="84">
        <v>0</v>
      </c>
      <c r="H47" s="71">
        <f>SUM(D47:G47)</f>
        <v>0</v>
      </c>
    </row>
    <row r="48" spans="1:24" ht="15.75">
      <c r="A48" s="89">
        <f>SUM(A76)+1</f>
        <v>4</v>
      </c>
      <c r="B48" s="73" t="s">
        <v>33</v>
      </c>
      <c r="C48" s="74" t="s">
        <v>34</v>
      </c>
      <c r="D48" s="117">
        <v>0</v>
      </c>
      <c r="E48" s="117">
        <v>0</v>
      </c>
      <c r="F48" s="117">
        <v>0</v>
      </c>
      <c r="G48" s="117">
        <v>0</v>
      </c>
      <c r="H48" s="76">
        <f>SUM(D48:G48)</f>
        <v>0</v>
      </c>
    </row>
    <row r="49" spans="1:24" ht="18" customHeight="1">
      <c r="A49" s="55"/>
      <c r="B49" s="59"/>
      <c r="C49" s="65"/>
      <c r="D49" s="50"/>
      <c r="E49" s="50"/>
      <c r="F49" s="50"/>
      <c r="G49" s="50"/>
      <c r="H49" s="54"/>
    </row>
    <row r="50" spans="1:24" ht="18.75" customHeight="1">
      <c r="H50" s="10" t="s">
        <v>11</v>
      </c>
    </row>
    <row r="51" spans="1:24" s="11" customFormat="1" ht="25.5" customHeight="1">
      <c r="A51" s="49" t="s">
        <v>61</v>
      </c>
      <c r="B51" s="40"/>
      <c r="C51" s="40"/>
      <c r="D51" s="40"/>
      <c r="E51" s="40"/>
      <c r="F51" s="40"/>
      <c r="G51" s="40"/>
      <c r="H51" s="40"/>
      <c r="I51" s="2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8" customHeight="1">
      <c r="A52" s="55"/>
    </row>
    <row r="53" spans="1:24" s="6" customFormat="1" ht="21" customHeight="1">
      <c r="A53" s="3" t="s">
        <v>12</v>
      </c>
      <c r="B53"/>
      <c r="C53"/>
      <c r="D53" s="105"/>
      <c r="E53"/>
      <c r="F53"/>
      <c r="G53"/>
      <c r="H53"/>
    </row>
    <row r="54" spans="1:24" s="6" customFormat="1" ht="12" customHeight="1">
      <c r="A54" s="3"/>
      <c r="B54" s="39"/>
      <c r="C54" s="39"/>
      <c r="D54" s="39"/>
      <c r="E54" s="39"/>
      <c r="F54" s="39"/>
      <c r="G54" s="39"/>
      <c r="H54" s="39"/>
    </row>
    <row r="55" spans="1:24" ht="12.75" customHeight="1">
      <c r="A55" s="7" t="s">
        <v>13</v>
      </c>
      <c r="B55" s="8"/>
      <c r="C55" s="7"/>
      <c r="D55" s="104"/>
      <c r="E55" s="7"/>
      <c r="F55" s="7"/>
      <c r="G55" s="7"/>
      <c r="H55" s="36" t="str">
        <f>'TOUR 1  2020'!$H$39</f>
        <v>TOUR N° 1</v>
      </c>
    </row>
    <row r="56" spans="1:24" ht="12.75" customHeight="1">
      <c r="A56" s="52" t="s">
        <v>5</v>
      </c>
      <c r="B56" s="53" t="s">
        <v>6</v>
      </c>
      <c r="C56" s="53" t="s">
        <v>7</v>
      </c>
      <c r="D56" s="52">
        <v>1</v>
      </c>
      <c r="E56" s="52">
        <v>2</v>
      </c>
      <c r="F56" s="52">
        <v>3</v>
      </c>
      <c r="G56" s="52"/>
      <c r="H56" s="52" t="s">
        <v>10</v>
      </c>
    </row>
    <row r="57" spans="1:24" ht="18" customHeight="1">
      <c r="A57" s="96">
        <f>SUM(A56)+1</f>
        <v>1</v>
      </c>
      <c r="B57" s="126" t="s">
        <v>60</v>
      </c>
      <c r="C57" s="97" t="s">
        <v>31</v>
      </c>
      <c r="D57" s="118">
        <v>81</v>
      </c>
      <c r="E57" s="118">
        <v>81</v>
      </c>
      <c r="F57" s="118">
        <v>79</v>
      </c>
      <c r="G57" s="98"/>
      <c r="H57" s="99">
        <f>SUM(D57:G57)</f>
        <v>241</v>
      </c>
    </row>
    <row r="58" spans="1:24" ht="18" customHeight="1"/>
    <row r="59" spans="1:24" ht="18" customHeight="1"/>
    <row r="60" spans="1:24" s="6" customFormat="1" ht="21" customHeight="1">
      <c r="A60" s="3" t="s">
        <v>9</v>
      </c>
      <c r="B60" s="39"/>
      <c r="C60" s="39"/>
      <c r="D60" s="39"/>
      <c r="E60" s="39"/>
      <c r="F60" s="39"/>
      <c r="G60" s="39"/>
      <c r="H60" s="39"/>
    </row>
    <row r="61" spans="1:24" s="6" customFormat="1" ht="11.25" customHeight="1">
      <c r="A61" s="3"/>
      <c r="B61" s="39"/>
      <c r="C61" s="39"/>
      <c r="D61" s="39"/>
      <c r="E61" s="39"/>
      <c r="F61" s="39"/>
      <c r="G61" s="39"/>
      <c r="H61" s="39"/>
    </row>
    <row r="62" spans="1:24" ht="12.75" customHeight="1">
      <c r="A62" s="7" t="s">
        <v>13</v>
      </c>
      <c r="B62" s="8"/>
      <c r="C62" s="7"/>
      <c r="D62" s="104"/>
      <c r="E62" s="7"/>
      <c r="F62" s="7"/>
      <c r="G62" s="7"/>
      <c r="H62" s="36" t="str">
        <f>'TOUR 1  2020'!$H$39</f>
        <v>TOUR N° 1</v>
      </c>
    </row>
    <row r="63" spans="1:24" ht="12.75" customHeight="1">
      <c r="A63" s="52" t="s">
        <v>5</v>
      </c>
      <c r="B63" s="53" t="s">
        <v>6</v>
      </c>
      <c r="C63" s="53" t="s">
        <v>7</v>
      </c>
      <c r="D63" s="52">
        <v>1</v>
      </c>
      <c r="E63" s="52">
        <v>2</v>
      </c>
      <c r="F63" s="52">
        <v>3</v>
      </c>
      <c r="G63" s="52"/>
      <c r="H63" s="52" t="s">
        <v>10</v>
      </c>
    </row>
    <row r="64" spans="1:24" ht="18" customHeight="1">
      <c r="A64" s="91">
        <f>SUM(A63)+1</f>
        <v>1</v>
      </c>
      <c r="B64" s="131" t="s">
        <v>24</v>
      </c>
      <c r="C64" s="67" t="s">
        <v>16</v>
      </c>
      <c r="D64" s="127">
        <v>74</v>
      </c>
      <c r="E64" s="92">
        <v>74</v>
      </c>
      <c r="F64" s="92">
        <v>70</v>
      </c>
      <c r="G64" s="81"/>
      <c r="H64" s="93">
        <f>SUM(D64:G64)</f>
        <v>218</v>
      </c>
      <c r="I64" s="57"/>
    </row>
    <row r="65" spans="1:9" ht="18" customHeight="1">
      <c r="A65" s="69">
        <v>2</v>
      </c>
      <c r="B65" s="143" t="s">
        <v>39</v>
      </c>
      <c r="C65" s="64" t="s">
        <v>22</v>
      </c>
      <c r="D65" s="125">
        <v>81</v>
      </c>
      <c r="E65" s="128">
        <v>72</v>
      </c>
      <c r="F65" s="128">
        <v>64</v>
      </c>
      <c r="G65" s="83"/>
      <c r="H65" s="129">
        <f>SUM(D65:G65)</f>
        <v>217</v>
      </c>
      <c r="I65" s="57"/>
    </row>
    <row r="66" spans="1:9" ht="18" customHeight="1">
      <c r="A66" s="69">
        <f>SUM(A65)+1</f>
        <v>3</v>
      </c>
      <c r="B66" s="63" t="s">
        <v>26</v>
      </c>
      <c r="C66" s="64" t="s">
        <v>16</v>
      </c>
      <c r="D66" s="125">
        <v>60</v>
      </c>
      <c r="E66" s="128">
        <v>64</v>
      </c>
      <c r="F66" s="128">
        <v>68</v>
      </c>
      <c r="G66" s="83"/>
      <c r="H66" s="129">
        <f>SUM(D66:G66)</f>
        <v>192</v>
      </c>
      <c r="I66" s="57"/>
    </row>
    <row r="67" spans="1:9" ht="18" customHeight="1">
      <c r="A67" s="72">
        <v>4</v>
      </c>
      <c r="B67" s="73" t="s">
        <v>40</v>
      </c>
      <c r="C67" s="74" t="s">
        <v>35</v>
      </c>
      <c r="D67" s="130">
        <v>0</v>
      </c>
      <c r="E67" s="94">
        <v>0</v>
      </c>
      <c r="F67" s="94">
        <v>0</v>
      </c>
      <c r="G67" s="75"/>
      <c r="H67" s="95">
        <f>SUM(D67:G67)</f>
        <v>0</v>
      </c>
      <c r="I67" s="57"/>
    </row>
    <row r="68" spans="1:9" ht="18" customHeight="1">
      <c r="A68" s="121"/>
      <c r="B68" s="122"/>
      <c r="C68" s="65"/>
      <c r="D68" s="123"/>
      <c r="E68" s="123"/>
      <c r="F68" s="123"/>
      <c r="H68" s="124"/>
      <c r="I68" s="57"/>
    </row>
    <row r="69" spans="1:9" ht="18" customHeight="1"/>
    <row r="70" spans="1:9" s="6" customFormat="1" ht="21" customHeight="1">
      <c r="A70" s="3" t="s">
        <v>2</v>
      </c>
      <c r="B70" s="46"/>
      <c r="C70" s="46"/>
      <c r="D70" s="46"/>
      <c r="E70" s="46"/>
      <c r="F70" s="46"/>
      <c r="G70" s="46"/>
      <c r="H70" s="46"/>
    </row>
    <row r="71" spans="1:9" s="6" customFormat="1" ht="11.25" customHeight="1">
      <c r="A71" s="3"/>
      <c r="B71" s="46"/>
      <c r="C71" s="46"/>
      <c r="D71" s="46"/>
      <c r="E71" s="46"/>
      <c r="F71" s="46"/>
      <c r="G71" s="46"/>
      <c r="H71" s="46"/>
    </row>
    <row r="72" spans="1:9" ht="12.75" customHeight="1">
      <c r="A72" s="7" t="s">
        <v>13</v>
      </c>
      <c r="B72" s="8"/>
      <c r="C72" s="7"/>
      <c r="D72" s="104"/>
      <c r="E72" s="7"/>
      <c r="F72" s="7"/>
      <c r="G72" s="7"/>
      <c r="H72" s="36" t="str">
        <f>'TOUR 1  2020'!$H$39</f>
        <v>TOUR N° 1</v>
      </c>
    </row>
    <row r="73" spans="1:9" ht="12.75" customHeight="1">
      <c r="A73" s="52" t="s">
        <v>5</v>
      </c>
      <c r="B73" s="53" t="s">
        <v>6</v>
      </c>
      <c r="C73" s="53" t="s">
        <v>7</v>
      </c>
      <c r="D73" s="52">
        <v>1</v>
      </c>
      <c r="E73" s="52">
        <v>2</v>
      </c>
      <c r="F73" s="52">
        <v>3</v>
      </c>
      <c r="G73" s="52">
        <v>4</v>
      </c>
      <c r="H73" s="52" t="s">
        <v>10</v>
      </c>
    </row>
    <row r="74" spans="1:9" ht="18" customHeight="1">
      <c r="A74" s="85">
        <f>SUM(A73)+1</f>
        <v>1</v>
      </c>
      <c r="B74" s="134" t="s">
        <v>42</v>
      </c>
      <c r="C74" s="67" t="s">
        <v>16</v>
      </c>
      <c r="D74" s="140">
        <v>68</v>
      </c>
      <c r="E74" s="140">
        <v>90</v>
      </c>
      <c r="F74" s="140">
        <v>74</v>
      </c>
      <c r="G74" s="140">
        <v>65</v>
      </c>
      <c r="H74" s="86">
        <f>SUM(D74:G74)</f>
        <v>297</v>
      </c>
    </row>
    <row r="75" spans="1:9" ht="18" customHeight="1">
      <c r="A75" s="87">
        <f>SUM(A74)+1</f>
        <v>2</v>
      </c>
      <c r="B75" s="144" t="s">
        <v>41</v>
      </c>
      <c r="C75" s="64" t="s">
        <v>37</v>
      </c>
      <c r="D75" s="141">
        <v>72</v>
      </c>
      <c r="E75" s="141">
        <v>67</v>
      </c>
      <c r="F75" s="141">
        <v>79</v>
      </c>
      <c r="G75" s="141">
        <v>78</v>
      </c>
      <c r="H75" s="88">
        <f>SUM(D75:G75)</f>
        <v>296</v>
      </c>
    </row>
    <row r="76" spans="1:9" ht="18" customHeight="1">
      <c r="A76" s="89">
        <f>SUM(A75)+1</f>
        <v>3</v>
      </c>
      <c r="B76" s="73" t="s">
        <v>32</v>
      </c>
      <c r="C76" s="74" t="s">
        <v>16</v>
      </c>
      <c r="D76" s="142">
        <v>58</v>
      </c>
      <c r="E76" s="142">
        <v>65</v>
      </c>
      <c r="F76" s="142">
        <v>58</v>
      </c>
      <c r="G76" s="142">
        <v>48</v>
      </c>
      <c r="H76" s="90">
        <f>SUM(D76:G76)</f>
        <v>229</v>
      </c>
    </row>
    <row r="80" spans="1:9" ht="12.75" customHeight="1">
      <c r="A80" s="34"/>
      <c r="B80" s="32"/>
      <c r="C80" s="16"/>
      <c r="D80" s="15"/>
      <c r="E80" s="19"/>
      <c r="F80" s="19"/>
      <c r="G80" s="19"/>
      <c r="H80" s="26"/>
    </row>
    <row r="81" spans="1:15" s="18" customFormat="1" ht="18">
      <c r="A81" s="33"/>
      <c r="B81" s="29" t="s">
        <v>18</v>
      </c>
      <c r="C81" s="23"/>
      <c r="D81" s="24"/>
      <c r="E81" s="24"/>
      <c r="F81" s="24"/>
      <c r="G81" s="24"/>
      <c r="H81" s="25"/>
      <c r="J81"/>
      <c r="K81"/>
      <c r="L81"/>
      <c r="M81"/>
      <c r="N81"/>
    </row>
    <row r="82" spans="1:15" ht="11.25" customHeight="1">
      <c r="A82" s="34"/>
      <c r="B82" s="27"/>
      <c r="C82" s="14"/>
      <c r="D82" s="15"/>
      <c r="E82" s="19"/>
      <c r="F82" s="13"/>
      <c r="G82" s="19"/>
      <c r="H82" s="26"/>
    </row>
    <row r="83" spans="1:15" ht="15.75">
      <c r="A83" s="34">
        <v>1</v>
      </c>
      <c r="B83" s="28" t="s">
        <v>16</v>
      </c>
      <c r="C83" s="14"/>
      <c r="D83" s="34"/>
      <c r="E83" s="137">
        <f>SUM(D84:D86)</f>
        <v>722</v>
      </c>
      <c r="F83" s="137"/>
      <c r="G83" s="19"/>
      <c r="H83" s="26"/>
    </row>
    <row r="84" spans="1:15" s="17" customFormat="1" ht="15.95" customHeight="1">
      <c r="A84" s="34" t="s">
        <v>19</v>
      </c>
      <c r="B84" s="59" t="s">
        <v>27</v>
      </c>
      <c r="C84"/>
      <c r="D84" s="147">
        <v>241.2</v>
      </c>
      <c r="E84" s="147"/>
      <c r="F84" s="58"/>
      <c r="G84" s="19"/>
      <c r="H84" s="19"/>
    </row>
    <row r="85" spans="1:15" s="17" customFormat="1" ht="15.95" customHeight="1">
      <c r="A85" s="34"/>
      <c r="B85" s="149" t="s">
        <v>47</v>
      </c>
      <c r="C85"/>
      <c r="D85" s="147">
        <v>240.89999999999998</v>
      </c>
      <c r="E85" s="147"/>
      <c r="F85" s="19"/>
      <c r="G85" s="19"/>
      <c r="H85" s="19"/>
    </row>
    <row r="86" spans="1:15" s="17" customFormat="1" ht="15.95" customHeight="1">
      <c r="A86" s="34"/>
      <c r="B86" s="149" t="s">
        <v>48</v>
      </c>
      <c r="C86"/>
      <c r="D86" s="147">
        <v>239.9</v>
      </c>
      <c r="E86" s="147"/>
      <c r="F86" s="13"/>
      <c r="G86" s="19"/>
      <c r="H86" s="19"/>
    </row>
    <row r="87" spans="1:15" ht="15.75">
      <c r="D87" s="35"/>
    </row>
    <row r="88" spans="1:15" ht="15.75">
      <c r="D88" s="35"/>
    </row>
    <row r="89" spans="1:15" ht="15.95" customHeight="1">
      <c r="A89" s="34"/>
      <c r="B89" s="31"/>
      <c r="C89" s="14"/>
      <c r="D89" s="15"/>
      <c r="E89" s="19"/>
      <c r="F89" s="13"/>
      <c r="G89" s="19"/>
      <c r="H89" s="26"/>
    </row>
    <row r="90" spans="1:15" s="18" customFormat="1" ht="18">
      <c r="A90" s="33"/>
      <c r="B90" s="29" t="s">
        <v>17</v>
      </c>
      <c r="C90" s="23"/>
      <c r="D90" s="119"/>
      <c r="E90" s="24"/>
      <c r="F90" s="24"/>
      <c r="G90" s="24"/>
      <c r="H90" s="25"/>
      <c r="J90"/>
      <c r="K90"/>
      <c r="L90"/>
      <c r="M90"/>
      <c r="N90"/>
      <c r="O90"/>
    </row>
    <row r="91" spans="1:15" ht="9.75" customHeight="1">
      <c r="A91" s="35"/>
      <c r="B91" s="30"/>
      <c r="C91" s="12"/>
      <c r="D91" s="34"/>
      <c r="E91" s="19"/>
      <c r="F91" s="19"/>
      <c r="G91" s="19"/>
      <c r="H91" s="26"/>
    </row>
    <row r="92" spans="1:15" ht="12" customHeight="1">
      <c r="A92" s="50"/>
      <c r="D92" s="35"/>
      <c r="F92" s="13"/>
      <c r="G92" s="19"/>
      <c r="H92" s="26"/>
    </row>
    <row r="93" spans="1:15" ht="15.75" customHeight="1">
      <c r="A93" s="51">
        <v>2</v>
      </c>
      <c r="B93" s="28" t="s">
        <v>16</v>
      </c>
      <c r="C93" s="12"/>
      <c r="D93" s="34"/>
      <c r="E93" s="137">
        <f>SUM(D94:D96)</f>
        <v>621.1</v>
      </c>
      <c r="F93" s="137"/>
    </row>
    <row r="94" spans="1:15" s="17" customFormat="1" ht="15.75" customHeight="1">
      <c r="A94" s="50"/>
      <c r="B94" s="149" t="s">
        <v>57</v>
      </c>
      <c r="C94"/>
      <c r="D94" s="148">
        <v>228.2</v>
      </c>
      <c r="E94" s="148"/>
      <c r="F94" s="19"/>
    </row>
    <row r="95" spans="1:15" s="17" customFormat="1" ht="15.75" customHeight="1">
      <c r="A95" s="50"/>
      <c r="B95" s="59" t="s">
        <v>25</v>
      </c>
      <c r="C95"/>
      <c r="D95" s="148">
        <v>206.60000000000002</v>
      </c>
      <c r="E95" s="148"/>
      <c r="F95" s="19"/>
    </row>
    <row r="96" spans="1:15" s="17" customFormat="1" ht="15.75" customHeight="1">
      <c r="A96" s="50"/>
      <c r="B96" s="149" t="s">
        <v>56</v>
      </c>
      <c r="C96"/>
      <c r="D96" s="148">
        <v>186.3</v>
      </c>
      <c r="E96" s="148"/>
      <c r="F96" s="19"/>
    </row>
    <row r="97" spans="1:8" s="17" customFormat="1" ht="15.75" customHeight="1">
      <c r="A97" s="50"/>
      <c r="B97"/>
      <c r="C97"/>
      <c r="D97" s="102"/>
      <c r="E97" s="61"/>
      <c r="F97" s="19"/>
    </row>
    <row r="98" spans="1:8" s="17" customFormat="1" ht="15.75" customHeight="1">
      <c r="A98" s="50"/>
      <c r="B98"/>
      <c r="C98"/>
      <c r="D98" s="106"/>
      <c r="E98" s="106"/>
      <c r="F98" s="19"/>
    </row>
    <row r="99" spans="1:8" s="17" customFormat="1" ht="15.75" customHeight="1">
      <c r="A99" s="50"/>
      <c r="C99"/>
      <c r="D99" s="102"/>
      <c r="E99" s="62"/>
      <c r="F99" s="19"/>
    </row>
    <row r="100" spans="1:8" s="17" customFormat="1" ht="23.25">
      <c r="A100" s="50"/>
      <c r="B100"/>
      <c r="C100"/>
      <c r="D100" s="102"/>
      <c r="E100" s="61"/>
      <c r="F100" s="19"/>
      <c r="H100" s="10" t="s">
        <v>14</v>
      </c>
    </row>
    <row r="101" spans="1:8" ht="15.95" customHeight="1">
      <c r="A101" s="51"/>
    </row>
    <row r="102" spans="1:8" ht="15.75" customHeight="1">
      <c r="A102" s="51"/>
      <c r="B102" s="41"/>
      <c r="D102" s="102"/>
      <c r="E102" s="56"/>
      <c r="F102" s="19"/>
    </row>
    <row r="103" spans="1:8" ht="15.75" customHeight="1">
      <c r="D103"/>
    </row>
    <row r="104" spans="1:8" ht="15.75" customHeight="1">
      <c r="D104"/>
    </row>
    <row r="105" spans="1:8" ht="15.75" customHeight="1">
      <c r="D105"/>
    </row>
    <row r="106" spans="1:8" ht="15.75" customHeight="1">
      <c r="D106"/>
    </row>
    <row r="107" spans="1:8" ht="15.75" customHeight="1">
      <c r="D107"/>
    </row>
    <row r="108" spans="1:8" ht="15.75" customHeight="1">
      <c r="D108"/>
    </row>
    <row r="109" spans="1:8" ht="15.75" customHeight="1">
      <c r="D109"/>
    </row>
    <row r="110" spans="1:8" ht="20.25" customHeight="1">
      <c r="D110"/>
    </row>
    <row r="111" spans="1:8" ht="12.75" customHeight="1">
      <c r="D111"/>
    </row>
    <row r="112" spans="1:8" ht="12.75" customHeight="1">
      <c r="D112"/>
    </row>
    <row r="113" spans="4:4" ht="12.75" customHeight="1">
      <c r="D113"/>
    </row>
    <row r="114" spans="4:4" ht="12.75" customHeight="1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  <row r="120" spans="4:4">
      <c r="D120"/>
    </row>
    <row r="121" spans="4:4">
      <c r="D121"/>
    </row>
    <row r="122" spans="4:4">
      <c r="D122"/>
    </row>
    <row r="123" spans="4:4">
      <c r="D123"/>
    </row>
    <row r="124" spans="4:4">
      <c r="D124"/>
    </row>
    <row r="125" spans="4:4">
      <c r="D125"/>
    </row>
    <row r="126" spans="4:4">
      <c r="D126"/>
    </row>
    <row r="127" spans="4:4">
      <c r="D127"/>
    </row>
    <row r="128" spans="4:4">
      <c r="D128"/>
    </row>
    <row r="129" spans="4:4">
      <c r="D129"/>
    </row>
    <row r="130" spans="4:4">
      <c r="D130"/>
    </row>
    <row r="131" spans="4:4">
      <c r="D131"/>
    </row>
    <row r="132" spans="4:4">
      <c r="D132"/>
    </row>
    <row r="133" spans="4:4">
      <c r="D133"/>
    </row>
    <row r="134" spans="4:4">
      <c r="D134"/>
    </row>
    <row r="135" spans="4:4">
      <c r="D135"/>
    </row>
    <row r="136" spans="4:4">
      <c r="D136"/>
    </row>
    <row r="137" spans="4:4">
      <c r="D137"/>
    </row>
    <row r="138" spans="4:4">
      <c r="D138"/>
    </row>
    <row r="139" spans="4:4">
      <c r="D139"/>
    </row>
    <row r="140" spans="4:4">
      <c r="D140"/>
    </row>
    <row r="141" spans="4:4">
      <c r="D141"/>
    </row>
    <row r="142" spans="4:4">
      <c r="D142"/>
    </row>
    <row r="143" spans="4:4">
      <c r="D143"/>
    </row>
    <row r="144" spans="4:4">
      <c r="D144"/>
    </row>
    <row r="145" spans="4:4">
      <c r="D145"/>
    </row>
    <row r="146" spans="4:4">
      <c r="D146"/>
    </row>
    <row r="147" spans="4:4">
      <c r="D147"/>
    </row>
    <row r="148" spans="4:4">
      <c r="D148"/>
    </row>
    <row r="149" spans="4:4">
      <c r="D149"/>
    </row>
    <row r="150" spans="4:4">
      <c r="D150"/>
    </row>
    <row r="151" spans="4:4">
      <c r="D151"/>
    </row>
    <row r="152" spans="4:4">
      <c r="D152"/>
    </row>
    <row r="153" spans="4:4">
      <c r="D153"/>
    </row>
    <row r="154" spans="4:4">
      <c r="D154"/>
    </row>
    <row r="155" spans="4:4">
      <c r="D155"/>
    </row>
    <row r="156" spans="4:4">
      <c r="D156"/>
    </row>
    <row r="157" spans="4:4">
      <c r="D157"/>
    </row>
    <row r="158" spans="4:4">
      <c r="D158"/>
    </row>
    <row r="159" spans="4:4">
      <c r="D159"/>
    </row>
    <row r="160" spans="4:4">
      <c r="D160"/>
    </row>
    <row r="161" spans="4:4">
      <c r="D161"/>
    </row>
    <row r="162" spans="4:4">
      <c r="D162"/>
    </row>
    <row r="163" spans="4:4">
      <c r="D163"/>
    </row>
    <row r="164" spans="4:4">
      <c r="D164"/>
    </row>
    <row r="165" spans="4:4">
      <c r="D165"/>
    </row>
    <row r="166" spans="4:4">
      <c r="D166"/>
    </row>
    <row r="167" spans="4:4">
      <c r="D167"/>
    </row>
    <row r="168" spans="4:4">
      <c r="D168"/>
    </row>
    <row r="169" spans="4:4">
      <c r="D169"/>
    </row>
    <row r="170" spans="4:4">
      <c r="D170"/>
    </row>
    <row r="171" spans="4:4">
      <c r="D171"/>
    </row>
    <row r="172" spans="4:4">
      <c r="D172"/>
    </row>
    <row r="173" spans="4:4">
      <c r="D173"/>
    </row>
    <row r="174" spans="4:4">
      <c r="D174"/>
    </row>
    <row r="175" spans="4:4">
      <c r="D175"/>
    </row>
    <row r="176" spans="4:4">
      <c r="D176"/>
    </row>
    <row r="177" spans="4:4">
      <c r="D177"/>
    </row>
    <row r="178" spans="4:4">
      <c r="D178"/>
    </row>
    <row r="179" spans="4:4">
      <c r="D179"/>
    </row>
    <row r="180" spans="4:4">
      <c r="D180"/>
    </row>
    <row r="181" spans="4:4">
      <c r="D181"/>
    </row>
    <row r="182" spans="4:4">
      <c r="D182"/>
    </row>
    <row r="183" spans="4:4">
      <c r="D183"/>
    </row>
    <row r="184" spans="4:4">
      <c r="D184"/>
    </row>
    <row r="185" spans="4:4">
      <c r="D185"/>
    </row>
    <row r="186" spans="4:4">
      <c r="D186"/>
    </row>
    <row r="187" spans="4:4">
      <c r="D187"/>
    </row>
    <row r="188" spans="4:4">
      <c r="D188"/>
    </row>
    <row r="189" spans="4:4">
      <c r="D189"/>
    </row>
    <row r="190" spans="4:4">
      <c r="D190"/>
    </row>
    <row r="191" spans="4:4">
      <c r="D191"/>
    </row>
    <row r="192" spans="4:4">
      <c r="D192"/>
    </row>
    <row r="193" spans="4:4">
      <c r="D193"/>
    </row>
    <row r="194" spans="4:4">
      <c r="D194"/>
    </row>
    <row r="195" spans="4:4">
      <c r="D195"/>
    </row>
    <row r="196" spans="4:4">
      <c r="D196"/>
    </row>
    <row r="197" spans="4:4">
      <c r="D197"/>
    </row>
    <row r="198" spans="4:4">
      <c r="D198"/>
    </row>
    <row r="199" spans="4:4">
      <c r="D199"/>
    </row>
    <row r="200" spans="4:4">
      <c r="D200"/>
    </row>
    <row r="201" spans="4:4">
      <c r="D201"/>
    </row>
    <row r="202" spans="4:4">
      <c r="D202"/>
    </row>
    <row r="203" spans="4:4">
      <c r="D203"/>
    </row>
    <row r="204" spans="4:4">
      <c r="D204"/>
    </row>
    <row r="205" spans="4:4">
      <c r="D205"/>
    </row>
    <row r="206" spans="4:4">
      <c r="D206"/>
    </row>
    <row r="207" spans="4:4">
      <c r="D207"/>
    </row>
    <row r="208" spans="4:4">
      <c r="D208"/>
    </row>
    <row r="209" spans="4:4">
      <c r="D209"/>
    </row>
    <row r="210" spans="4:4">
      <c r="D210"/>
    </row>
    <row r="211" spans="4:4">
      <c r="D211"/>
    </row>
    <row r="212" spans="4:4">
      <c r="D212"/>
    </row>
    <row r="213" spans="4:4">
      <c r="D213"/>
    </row>
    <row r="214" spans="4:4">
      <c r="D214"/>
    </row>
    <row r="215" spans="4:4">
      <c r="D215"/>
    </row>
    <row r="216" spans="4:4">
      <c r="D216"/>
    </row>
    <row r="217" spans="4:4">
      <c r="D217"/>
    </row>
    <row r="218" spans="4:4">
      <c r="D218"/>
    </row>
    <row r="219" spans="4:4">
      <c r="D219"/>
    </row>
    <row r="220" spans="4:4">
      <c r="D220"/>
    </row>
    <row r="221" spans="4:4">
      <c r="D221"/>
    </row>
    <row r="222" spans="4:4">
      <c r="D222"/>
    </row>
    <row r="223" spans="4:4">
      <c r="D223"/>
    </row>
    <row r="224" spans="4:4">
      <c r="D224"/>
    </row>
    <row r="225" spans="4:4">
      <c r="D225"/>
    </row>
    <row r="226" spans="4:4">
      <c r="D226"/>
    </row>
    <row r="227" spans="4:4">
      <c r="D227"/>
    </row>
    <row r="228" spans="4:4">
      <c r="D228"/>
    </row>
    <row r="229" spans="4:4">
      <c r="D229"/>
    </row>
    <row r="230" spans="4:4">
      <c r="D230"/>
    </row>
    <row r="231" spans="4:4">
      <c r="D231"/>
    </row>
    <row r="232" spans="4:4">
      <c r="D232"/>
    </row>
    <row r="233" spans="4:4">
      <c r="D233"/>
    </row>
    <row r="234" spans="4:4">
      <c r="D234"/>
    </row>
    <row r="235" spans="4:4">
      <c r="D235"/>
    </row>
    <row r="236" spans="4:4">
      <c r="D236"/>
    </row>
    <row r="237" spans="4:4">
      <c r="D237"/>
    </row>
    <row r="238" spans="4:4">
      <c r="D238"/>
    </row>
    <row r="239" spans="4:4">
      <c r="D239"/>
    </row>
    <row r="240" spans="4:4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  <row r="250" spans="4:4">
      <c r="D250"/>
    </row>
    <row r="251" spans="4:4">
      <c r="D251"/>
    </row>
    <row r="252" spans="4:4">
      <c r="D252"/>
    </row>
    <row r="253" spans="4:4">
      <c r="D253"/>
    </row>
    <row r="254" spans="4:4">
      <c r="D254"/>
    </row>
    <row r="255" spans="4:4">
      <c r="D255"/>
    </row>
    <row r="256" spans="4:4">
      <c r="D256"/>
    </row>
    <row r="257" spans="4:4">
      <c r="D257"/>
    </row>
    <row r="258" spans="4:4">
      <c r="D258"/>
    </row>
    <row r="259" spans="4:4">
      <c r="D259"/>
    </row>
    <row r="260" spans="4:4">
      <c r="D260"/>
    </row>
    <row r="261" spans="4:4">
      <c r="D261"/>
    </row>
    <row r="262" spans="4:4">
      <c r="D262"/>
    </row>
    <row r="263" spans="4:4">
      <c r="D263"/>
    </row>
    <row r="264" spans="4:4">
      <c r="D264"/>
    </row>
    <row r="265" spans="4:4">
      <c r="D265"/>
    </row>
    <row r="266" spans="4:4">
      <c r="D266"/>
    </row>
    <row r="267" spans="4:4">
      <c r="D267"/>
    </row>
    <row r="268" spans="4:4">
      <c r="D268"/>
    </row>
    <row r="269" spans="4:4">
      <c r="D269"/>
    </row>
    <row r="270" spans="4:4">
      <c r="D270"/>
    </row>
    <row r="271" spans="4:4">
      <c r="D271"/>
    </row>
    <row r="272" spans="4:4">
      <c r="D272"/>
    </row>
    <row r="273" spans="4:4">
      <c r="D273"/>
    </row>
    <row r="274" spans="4:4">
      <c r="D274"/>
    </row>
    <row r="275" spans="4:4">
      <c r="D275"/>
    </row>
    <row r="276" spans="4:4">
      <c r="D276"/>
    </row>
    <row r="277" spans="4:4">
      <c r="D277"/>
    </row>
    <row r="278" spans="4:4">
      <c r="D278"/>
    </row>
    <row r="279" spans="4:4">
      <c r="D279"/>
    </row>
    <row r="280" spans="4:4">
      <c r="D280"/>
    </row>
    <row r="281" spans="4:4">
      <c r="D281"/>
    </row>
    <row r="282" spans="4:4">
      <c r="D282"/>
    </row>
    <row r="283" spans="4:4">
      <c r="D283"/>
    </row>
    <row r="284" spans="4:4">
      <c r="D284"/>
    </row>
    <row r="285" spans="4:4">
      <c r="D285"/>
    </row>
    <row r="286" spans="4:4">
      <c r="D286"/>
    </row>
    <row r="287" spans="4:4">
      <c r="D287"/>
    </row>
    <row r="288" spans="4:4">
      <c r="D288"/>
    </row>
  </sheetData>
  <sortState ref="B27:H34">
    <sortCondition descending="1" ref="H27:H34"/>
  </sortState>
  <mergeCells count="10">
    <mergeCell ref="D94:E94"/>
    <mergeCell ref="D95:E95"/>
    <mergeCell ref="D96:E96"/>
    <mergeCell ref="E93:F93"/>
    <mergeCell ref="A2:H2"/>
    <mergeCell ref="A1:H1"/>
    <mergeCell ref="E83:F83"/>
    <mergeCell ref="D84:E84"/>
    <mergeCell ref="D85:E85"/>
    <mergeCell ref="D86:E86"/>
  </mergeCells>
  <phoneticPr fontId="0" type="noConversion"/>
  <pageMargins left="0.51181102362204722" right="0.19685039370078741" top="0.19685039370078741" bottom="0.39370078740157483" header="0.51181102362204722" footer="0.51181102362204722"/>
  <pageSetup paperSize="9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TOUR 1 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F. BIRGERT</cp:lastModifiedBy>
  <cp:lastPrinted>2020-02-26T18:07:15Z</cp:lastPrinted>
  <dcterms:created xsi:type="dcterms:W3CDTF">2011-03-23T18:52:57Z</dcterms:created>
  <dcterms:modified xsi:type="dcterms:W3CDTF">2020-02-26T18:11:54Z</dcterms:modified>
</cp:coreProperties>
</file>